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収集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<sst xmlns="http://schemas.openxmlformats.org/spreadsheetml/2006/main" count="11" uniqueCount="11">
  <si>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第４水</t>
  </si>
  <si>
    <t>第１火・第３火</t>
  </si>
  <si>
    <t>大型可燃ごみ</t>
  </si>
  <si>
    <t>リサイクルごみ</t>
  </si>
  <si>
    <t>可燃ごみ</t>
  </si>
  <si>
    <t>不燃ごみ</t>
  </si>
  <si>
    <t>●ゴミ収集日程</t>
  </si>
  <si>
    <t>今日は</t>
  </si>
  <si>
    <t>次の収集日</t>
  </si>
  <si>
    <t>月・木</t>
  </si>
  <si>
    <t>第２金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</si>
</sst>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yyyy/m/d\(aaa\)"/>
    <numFmt numFmtId="178" formatCode=";;;@&quot;の日です&quot;"/>
    <numFmt numFmtId="179" formatCode="@&quot;の日です&quot;"/>
  </numFmts>
  <fonts count="8">
    <font>
      <sz val="11"/>
      <name val="ＭＳ ゴシック"/>
      <family val="3"/>
    </font>
    <font>
      <sz val="6"/>
      <name val="ＭＳ ゴシック"/>
      <family val="3"/>
    </font>
    <font>
      <sz val="11"/>
      <color indexed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6"/>
      <color indexed="12"/>
      <name val="ＭＳ ゴシック"/>
      <family val="3"/>
    </font>
    <font>
      <sz val="12"/>
      <color indexed="18"/>
      <name val="ＭＳ ゴシック"/>
      <family val="3"/>
    </font>
    <font>
      <sz val="10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fill>
        <patternFill>
          <bgColor rgb="FFFF6600"/>
        </patternFill>
      </fill>
      <border/>
    </dxf>
    <dxf>
      <font>
        <color rgb="FF80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"/>
  <sheetViews>
    <sheetView tabSelected="1" workbookViewId="0" topLeftCell="A1">
      <selection activeCell="C2" sqref="C2"/>
    </sheetView>
  </sheetViews>
  <sheetFormatPr defaultColWidth="8.796875" defaultRowHeight="14.25"/>
  <cols>
    <col min="1" max="1" width="6.19921875" style="0" customWidth="1"/>
    <col min="2" max="2" width="9.3984375" style="0" customWidth="1"/>
    <col min="3" max="6" width="26.19921875" style="0" customWidth="1"/>
    <col min="7" max="7" width="3.69921875" style="0" customWidth="1"/>
    <col min="8" max="8" width="6.19921875" style="0" customWidth="1"/>
  </cols>
  <sheetData>
    <row r="1" ht="22.5" customHeight="1"/>
    <row r="2" spans="3:6" ht="22.5" customHeight="1">
      <c r="C2" s="1" t="s">
        <v>6</v>
      </c>
      <c r="F2" s="4">
        <f ca="1">TODAY()+G2</f>
        <v>38769</v>
      </c>
    </row>
    <row r="3" spans="3:6" ht="22.5" customHeight="1">
      <c r="C3" s="14" t="s">
        <v>4</v>
      </c>
      <c r="D3" s="15" t="s">
        <v>2</v>
      </c>
      <c r="E3" s="15" t="s">
        <v>5</v>
      </c>
      <c r="F3" s="16" t="s">
        <v>3</v>
      </c>
    </row>
    <row r="4" spans="3:6" ht="22.5" customHeight="1">
      <c r="C4" s="9" t="s">
        <v>9</v>
      </c>
      <c r="D4" s="10" t="s">
        <v>10</v>
      </c>
      <c r="E4" s="10" t="s">
        <v>0</v>
      </c>
      <c r="F4" s="11" t="s">
        <v>1</v>
      </c>
    </row>
    <row r="5" spans="2:6" ht="22.5" customHeight="1">
      <c r="B5" s="5" t="s">
        <v>8</v>
      </c>
      <c r="C5" s="12">
        <f>F2+MATCH(0,INDEX(ISERR(FIND(TEXT(F2+ROW(1:7)-1,"aaa"),C4))*1,0),)-1</f>
        <v>38771</v>
      </c>
      <c r="D5" s="13">
        <f>$F2+MATCH(0,INDEX(ISNA(MATCH("*"&amp;TEXT(INT((DAY($F2+ROW(1:35)-1)+6)/7),"[DBNum3]第0")&amp;TEXT($F2+ROW(1:35)-1,"aaa")&amp;"*",D4,))*1,0),0)-1</f>
        <v>38786</v>
      </c>
      <c r="E5" s="13">
        <f>$F2+MATCH(0,INDEX(ISNA(MATCH("*"&amp;TEXT(INT((DAY($F2+ROW(1:35)-1)+6)/7),"[DBNum3]第0")&amp;TEXT($F2+ROW(1:35)-1,"aaa")&amp;"*",E4,))*1,0),0)-1</f>
        <v>38770</v>
      </c>
      <c r="F5" s="13">
        <f>$F2+MATCH(0,INDEX(ISNA(MATCH("*"&amp;TEXT(INT((DAY($F2+ROW(1:35)-1)+6)/7),"[DBNum3]第0")&amp;TEXT($F2+ROW(1:35)-1,"aaa")&amp;"*",F4,))*1,0),0)-1</f>
        <v>38769</v>
      </c>
    </row>
    <row r="6" spans="2:6" ht="22.5" customHeight="1">
      <c r="B6" s="2"/>
      <c r="C6" s="3"/>
      <c r="E6" s="3"/>
      <c r="F6" s="3"/>
    </row>
    <row r="7" spans="2:6" ht="22.5" customHeight="1">
      <c r="B7" s="5" t="s">
        <v>7</v>
      </c>
      <c r="C7" s="6" t="str">
        <f>TEXT(INT((DAY(F2)+6)/7),"[DBNum3]第0")&amp;TEXT(F2,"aaaa")</f>
        <v>第３火曜日</v>
      </c>
      <c r="D7" s="8" t="str">
        <f>IF(ISNA(MATCH(F2,C5:F5,)),"",INDEX(C3:F3,MATCH(F2,C5:F5,))&amp;"の日です")</f>
        <v>リサイクルごみの日です</v>
      </c>
      <c r="E7" s="7"/>
      <c r="F7" s="7"/>
    </row>
    <row r="8" ht="22.5" customHeight="1"/>
  </sheetData>
  <conditionalFormatting sqref="C5:F5">
    <cfRule type="expression" priority="1" dxfId="0" stopIfTrue="1">
      <formula>C5=$F2</formula>
    </cfRule>
    <cfRule type="expression" priority="2" dxfId="1" stopIfTrue="1">
      <formula>C5-1=$F2</formula>
    </cfRule>
  </conditionalFormatting>
  <dataValidations count="1">
    <dataValidation type="custom" allowBlank="1" showInputMessage="1" showErrorMessage="1" errorTitle="文字入力エラー" error="全て全角で入力して下さい。" sqref="C4:F4">
      <formula1>EXACT(WIDECHAR(C4),C4)</formula1>
    </dataValidation>
  </dataValidations>
  <printOptions/>
  <pageMargins left="0.75" right="0.75" top="1" bottom="1" header="0.512" footer="0.51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cp:lastPrinted>2006-02-17T05:59:49Z</cp:lastPrinted>
  <dcterms:created xsi:type="dcterms:W3CDTF">2005-12-02T00:30:38Z</dcterms:created>
  <dcterms:modified xsi:type="dcterms:W3CDTF">2006-02-21T03:51:39Z</dcterms:modified>
  <cp:category/>
  <cp:version/>
  <cp:contentType/>
  <cp:contentStatus/>
</cp:coreProperties>
</file>